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Y:\UniRaf_Slovensko\Support\TENDRE\Trafostanice\"/>
    </mc:Choice>
  </mc:AlternateContent>
  <xr:revisionPtr revIDLastSave="0" documentId="13_ncr:1_{53D2ED8B-7425-464F-847E-4B66C89A967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enník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3" l="1"/>
  <c r="H18" i="3" s="1"/>
  <c r="G25" i="3"/>
  <c r="H25" i="3" s="1"/>
  <c r="G17" i="3"/>
  <c r="H17" i="3" s="1"/>
  <c r="G19" i="3"/>
  <c r="H19" i="3" s="1"/>
  <c r="G20" i="3"/>
  <c r="H20" i="3" s="1"/>
  <c r="G21" i="3"/>
  <c r="H21" i="3" s="1"/>
  <c r="G22" i="3"/>
  <c r="H22" i="3" s="1"/>
  <c r="G23" i="3"/>
  <c r="H23" i="3" s="1"/>
  <c r="G24" i="3"/>
  <c r="H24" i="3" s="1"/>
  <c r="G26" i="3"/>
  <c r="H26" i="3" s="1"/>
  <c r="G16" i="3"/>
  <c r="H16" i="3" s="1"/>
  <c r="G5" i="3"/>
  <c r="H5" i="3" s="1"/>
  <c r="H27" i="3" l="1"/>
</calcChain>
</file>

<file path=xl/sharedStrings.xml><?xml version="1.0" encoding="utf-8"?>
<sst xmlns="http://schemas.openxmlformats.org/spreadsheetml/2006/main" count="53" uniqueCount="41">
  <si>
    <t>Príloha č.2</t>
  </si>
  <si>
    <t>Ročný paušál za vykonanie činnosti:</t>
  </si>
  <si>
    <t>Vizuálna kontrola vrátane vyhotovenia zápisu v zmysle § 8, písmeno a) vyhlášky 508/2009 Z. z.</t>
  </si>
  <si>
    <t>Servisná kontrola – bez vypnutia VTZ</t>
  </si>
  <si>
    <t>Premeranie kompenzačného kondenzátora</t>
  </si>
  <si>
    <t>Kontrola spojov termovíziou (1x za 2 roky)</t>
  </si>
  <si>
    <t>Funkčná skúška za účelom kontroly funkcie VN prvkov – nutné vypnutie transformátora (1x za 2 roky)</t>
  </si>
  <si>
    <t>Kontrola platnosti a aktuálnosti prevádzkových dokladov, ako aj sprievodnej technickej doku-mentácie VTZ A/c, vrátane dokladov o vykonaných Odborných prehliadkach a Odborných skúš-kach</t>
  </si>
  <si>
    <t>Vypracovanie a zabezpečenie aktuálnosti miestnych prevádzkových predpisov v zmysle § 35, od. 2 písm. e) zákona č. 251/2012 Z. z. a § 8 písm. c) Vyhlášky č. 508/2009 Z. z.</t>
  </si>
  <si>
    <t>Odstránenie drobných prevádzkových chýb a porúch s cieľom obnovenia dodávky elektrickej energie.</t>
  </si>
  <si>
    <t>Pohotovostná služba</t>
  </si>
  <si>
    <t>prenájom záložného zdroja energie (bez spotreby PHM)</t>
  </si>
  <si>
    <t xml:space="preserve">Cestovné náklady paušál - výjazd na 1 ČS v celej SR   </t>
  </si>
  <si>
    <t>vypracovanie MPP na objednávku</t>
  </si>
  <si>
    <t>cestovné náklady</t>
  </si>
  <si>
    <t>revízia bleskozvodu (bez dopravných nákladov)</t>
  </si>
  <si>
    <t>Cena za položky objednávané mimo ročného paušálu</t>
  </si>
  <si>
    <t>manipulácie na VTZ z požiadavky Orlen Unipetrol Slovakia</t>
  </si>
  <si>
    <t>názov položky</t>
  </si>
  <si>
    <t>podrobný rozpis prác</t>
  </si>
  <si>
    <t>cena za MJ</t>
  </si>
  <si>
    <t>MJ</t>
  </si>
  <si>
    <t>1 trafostanica/rok</t>
  </si>
  <si>
    <t>počet MJ</t>
  </si>
  <si>
    <t>cena spolu za 3 roky</t>
  </si>
  <si>
    <t>paušál</t>
  </si>
  <si>
    <t>predpokladaný počet MJ za 1 rok</t>
  </si>
  <si>
    <t>hod.</t>
  </si>
  <si>
    <t>kpl.</t>
  </si>
  <si>
    <t>Výkony realizované distribučnými spoločosťami a externými dodávateľmi pri servisných činnostiach budú refakturované bez ďalších príplatkov</t>
  </si>
  <si>
    <t>Materiál použitý pri servisných činnostiach bude fakturovaný na základe schválenej cenovej ponuky</t>
  </si>
  <si>
    <t>Vypĺňajte iba žlté políčka</t>
  </si>
  <si>
    <t>cena  za 1 rok</t>
  </si>
  <si>
    <t>cena  za 3 roky</t>
  </si>
  <si>
    <t>položka</t>
  </si>
  <si>
    <t>hodinová sadzba na nešpecifikované práce na NN</t>
  </si>
  <si>
    <t>hodinová sadzba na nešpecifikované práce VN</t>
  </si>
  <si>
    <t>konzultácie k projektom</t>
  </si>
  <si>
    <t>revízia trafostanice kioskovej vrátane VN prípojky (zahŕňajúca všetky poplatky ako: manipulácie pre DS, poplatok za zaistenie na strane odberateľa,  dopravné náklady atd.)</t>
  </si>
  <si>
    <t>revízia trafostanice murovanej (zahŕňajúca všetky poplatky ako: manipulácie pre DS, poplatok za zaistenie na strane odberateľa,  dopravné náklady atd.)</t>
  </si>
  <si>
    <t>revízia trafostanice stožiarovej (zahŕňajúca všetky poplatky ako: manipulácie pre DS, poplatok za zaistenie na strane odberateľa,  dopravné náklady, prenájom plošiny atd.)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</si>
</sst>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00\ &quot;€&quot;"/>
    <numFmt numFmtId="165" formatCode="#,##0_ ;\-#,##0\ 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7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164" fontId="0" fillId="0" borderId="24" xfId="0" applyNumberFormat="1" applyBorder="1" applyAlignment="1">
      <alignment horizontal="center" vertical="center"/>
    </xf>
    <xf numFmtId="7" fontId="0" fillId="0" borderId="26" xfId="0" applyNumberFormat="1" applyBorder="1" applyAlignment="1">
      <alignment horizontal="center" vertical="center"/>
    </xf>
    <xf numFmtId="164" fontId="0" fillId="0" borderId="27" xfId="0" applyNumberFormat="1" applyBorder="1" applyAlignment="1">
      <alignment horizontal="center" vertical="center"/>
    </xf>
    <xf numFmtId="7" fontId="0" fillId="4" borderId="1" xfId="0" applyNumberFormat="1" applyFill="1" applyBorder="1" applyAlignment="1">
      <alignment horizontal="center" vertical="center"/>
    </xf>
    <xf numFmtId="7" fontId="0" fillId="4" borderId="26" xfId="0" applyNumberFormat="1" applyFill="1" applyBorder="1" applyAlignment="1">
      <alignment horizontal="center" vertical="center"/>
    </xf>
    <xf numFmtId="0" fontId="1" fillId="5" borderId="2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164" fontId="1" fillId="3" borderId="28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7" xfId="0" applyBorder="1" applyAlignment="1">
      <alignment horizontal="left" vertical="center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/>
    </xf>
    <xf numFmtId="0" fontId="0" fillId="0" borderId="26" xfId="0" applyBorder="1" applyAlignment="1">
      <alignment horizontal="left" vertical="center" wrapText="1"/>
    </xf>
    <xf numFmtId="1" fontId="0" fillId="0" borderId="26" xfId="0" applyNumberFormat="1" applyBorder="1" applyAlignment="1">
      <alignment horizontal="center" vertical="center"/>
    </xf>
    <xf numFmtId="7" fontId="0" fillId="0" borderId="12" xfId="0" applyNumberFormat="1" applyBorder="1" applyAlignment="1">
      <alignment horizontal="center" vertical="center" wrapText="1"/>
    </xf>
    <xf numFmtId="7" fontId="0" fillId="0" borderId="13" xfId="0" applyNumberFormat="1" applyBorder="1" applyAlignment="1">
      <alignment horizontal="center" vertical="center" wrapText="1"/>
    </xf>
    <xf numFmtId="7" fontId="0" fillId="0" borderId="15" xfId="0" applyNumberForma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7" fontId="0" fillId="4" borderId="2" xfId="0" applyNumberFormat="1" applyFill="1" applyBorder="1" applyAlignment="1">
      <alignment horizontal="center" vertical="center" wrapText="1"/>
    </xf>
    <xf numFmtId="7" fontId="0" fillId="4" borderId="3" xfId="0" applyNumberFormat="1" applyFill="1" applyBorder="1" applyAlignment="1">
      <alignment horizontal="center" vertical="center" wrapText="1"/>
    </xf>
    <xf numFmtId="7" fontId="0" fillId="4" borderId="14" xfId="0" applyNumberFormat="1" applyFill="1" applyBorder="1" applyAlignment="1">
      <alignment horizontal="center" vertical="center" wrapText="1"/>
    </xf>
    <xf numFmtId="7" fontId="0" fillId="0" borderId="2" xfId="0" applyNumberFormat="1" applyBorder="1" applyAlignment="1">
      <alignment horizontal="center" vertical="center" wrapText="1"/>
    </xf>
    <xf numFmtId="7" fontId="0" fillId="0" borderId="3" xfId="0" applyNumberFormat="1" applyBorder="1" applyAlignment="1">
      <alignment horizontal="center" vertical="center" wrapText="1"/>
    </xf>
    <xf numFmtId="7" fontId="0" fillId="0" borderId="14" xfId="0" applyNumberFormat="1" applyBorder="1" applyAlignment="1">
      <alignment horizontal="center" vertical="center" wrapText="1"/>
    </xf>
    <xf numFmtId="7" fontId="0" fillId="0" borderId="20" xfId="0" applyNumberFormat="1" applyBorder="1" applyAlignment="1">
      <alignment horizontal="center" vertical="center" wrapText="1"/>
    </xf>
    <xf numFmtId="7" fontId="0" fillId="0" borderId="21" xfId="0" applyNumberFormat="1" applyBorder="1" applyAlignment="1">
      <alignment horizontal="center" vertical="center" wrapText="1"/>
    </xf>
    <xf numFmtId="7" fontId="0" fillId="0" borderId="22" xfId="0" applyNumberFormat="1" applyBorder="1" applyAlignment="1">
      <alignment horizontal="center" vertical="center" wrapText="1"/>
    </xf>
    <xf numFmtId="165" fontId="0" fillId="0" borderId="2" xfId="0" applyNumberFormat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 vertical="center" wrapText="1"/>
    </xf>
    <xf numFmtId="165" fontId="0" fillId="0" borderId="14" xfId="0" applyNumberForma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1" fillId="5" borderId="29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28"/>
  <sheetViews>
    <sheetView tabSelected="1" workbookViewId="0">
      <selection activeCell="F24" sqref="F24"/>
    </sheetView>
  </sheetViews>
  <sheetFormatPr defaultRowHeight="15" x14ac:dyDescent="0.25"/>
  <cols>
    <col min="1" max="1" width="9.140625" style="1"/>
    <col min="2" max="2" width="20.28515625" style="1" customWidth="1"/>
    <col min="3" max="3" width="85.28515625" style="1" bestFit="1" customWidth="1"/>
    <col min="4" max="4" width="17.85546875" style="1" customWidth="1"/>
    <col min="5" max="5" width="15.28515625" style="1" customWidth="1"/>
    <col min="6" max="6" width="17.42578125" style="1" customWidth="1"/>
    <col min="7" max="7" width="27.7109375" style="1" bestFit="1" customWidth="1"/>
    <col min="8" max="8" width="18.7109375" style="1" bestFit="1" customWidth="1"/>
    <col min="9" max="16384" width="9.140625" style="1"/>
  </cols>
  <sheetData>
    <row r="2" spans="1:8" x14ac:dyDescent="0.25">
      <c r="A2" s="1" t="s">
        <v>0</v>
      </c>
      <c r="C2" s="1" t="s">
        <v>31</v>
      </c>
    </row>
    <row r="3" spans="1:8" ht="15.75" thickBot="1" x14ac:dyDescent="0.3"/>
    <row r="4" spans="1:8" x14ac:dyDescent="0.25">
      <c r="B4" s="6" t="s">
        <v>18</v>
      </c>
      <c r="C4" s="9" t="s">
        <v>19</v>
      </c>
      <c r="D4" s="10" t="s">
        <v>21</v>
      </c>
      <c r="E4" s="7" t="s">
        <v>20</v>
      </c>
      <c r="F4" s="7" t="s">
        <v>23</v>
      </c>
      <c r="G4" s="7" t="s">
        <v>32</v>
      </c>
      <c r="H4" s="8" t="s">
        <v>33</v>
      </c>
    </row>
    <row r="5" spans="1:8" ht="15" customHeight="1" x14ac:dyDescent="0.25">
      <c r="B5" s="34" t="s">
        <v>1</v>
      </c>
      <c r="C5" s="26" t="s">
        <v>2</v>
      </c>
      <c r="D5" s="43" t="s">
        <v>22</v>
      </c>
      <c r="E5" s="37"/>
      <c r="F5" s="46">
        <v>14</v>
      </c>
      <c r="G5" s="40">
        <f>E5*F5</f>
        <v>0</v>
      </c>
      <c r="H5" s="31">
        <f>G5*3</f>
        <v>0</v>
      </c>
    </row>
    <row r="6" spans="1:8" x14ac:dyDescent="0.25">
      <c r="B6" s="35"/>
      <c r="C6" s="26" t="s">
        <v>3</v>
      </c>
      <c r="D6" s="44"/>
      <c r="E6" s="38"/>
      <c r="F6" s="47"/>
      <c r="G6" s="41"/>
      <c r="H6" s="32"/>
    </row>
    <row r="7" spans="1:8" x14ac:dyDescent="0.25">
      <c r="B7" s="35"/>
      <c r="C7" s="26" t="s">
        <v>4</v>
      </c>
      <c r="D7" s="44"/>
      <c r="E7" s="38"/>
      <c r="F7" s="47"/>
      <c r="G7" s="41"/>
      <c r="H7" s="32"/>
    </row>
    <row r="8" spans="1:8" x14ac:dyDescent="0.25">
      <c r="B8" s="35"/>
      <c r="C8" s="27" t="s">
        <v>5</v>
      </c>
      <c r="D8" s="44"/>
      <c r="E8" s="38"/>
      <c r="F8" s="47"/>
      <c r="G8" s="41"/>
      <c r="H8" s="32"/>
    </row>
    <row r="9" spans="1:8" ht="30" x14ac:dyDescent="0.25">
      <c r="B9" s="35"/>
      <c r="C9" s="27" t="s">
        <v>6</v>
      </c>
      <c r="D9" s="44"/>
      <c r="E9" s="38"/>
      <c r="F9" s="47"/>
      <c r="G9" s="41"/>
      <c r="H9" s="32"/>
    </row>
    <row r="10" spans="1:8" ht="45" x14ac:dyDescent="0.25">
      <c r="B10" s="35"/>
      <c r="C10" s="27" t="s">
        <v>7</v>
      </c>
      <c r="D10" s="44"/>
      <c r="E10" s="38"/>
      <c r="F10" s="47"/>
      <c r="G10" s="41"/>
      <c r="H10" s="32"/>
    </row>
    <row r="11" spans="1:8" ht="30" x14ac:dyDescent="0.25">
      <c r="B11" s="35"/>
      <c r="C11" s="27" t="s">
        <v>8</v>
      </c>
      <c r="D11" s="44"/>
      <c r="E11" s="38"/>
      <c r="F11" s="47"/>
      <c r="G11" s="41"/>
      <c r="H11" s="32"/>
    </row>
    <row r="12" spans="1:8" ht="30" x14ac:dyDescent="0.25">
      <c r="B12" s="35"/>
      <c r="C12" s="27" t="s">
        <v>9</v>
      </c>
      <c r="D12" s="44"/>
      <c r="E12" s="38"/>
      <c r="F12" s="47"/>
      <c r="G12" s="41"/>
      <c r="H12" s="32"/>
    </row>
    <row r="13" spans="1:8" x14ac:dyDescent="0.25">
      <c r="B13" s="35"/>
      <c r="C13" s="27" t="s">
        <v>14</v>
      </c>
      <c r="D13" s="44"/>
      <c r="E13" s="38"/>
      <c r="F13" s="47"/>
      <c r="G13" s="41"/>
      <c r="H13" s="32"/>
    </row>
    <row r="14" spans="1:8" ht="15.75" thickBot="1" x14ac:dyDescent="0.3">
      <c r="B14" s="36"/>
      <c r="C14" s="28" t="s">
        <v>10</v>
      </c>
      <c r="D14" s="45"/>
      <c r="E14" s="39"/>
      <c r="F14" s="48"/>
      <c r="G14" s="42"/>
      <c r="H14" s="33"/>
    </row>
    <row r="15" spans="1:8" ht="30.75" customHeight="1" x14ac:dyDescent="0.25">
      <c r="B15" s="50" t="s">
        <v>16</v>
      </c>
      <c r="C15" s="21" t="s">
        <v>34</v>
      </c>
      <c r="D15" s="16" t="s">
        <v>21</v>
      </c>
      <c r="E15" s="17" t="s">
        <v>20</v>
      </c>
      <c r="F15" s="18" t="s">
        <v>26</v>
      </c>
      <c r="G15" s="19" t="s">
        <v>32</v>
      </c>
      <c r="H15" s="20" t="s">
        <v>33</v>
      </c>
    </row>
    <row r="16" spans="1:8" ht="30" customHeight="1" x14ac:dyDescent="0.25">
      <c r="B16" s="51"/>
      <c r="C16" s="24" t="s">
        <v>12</v>
      </c>
      <c r="D16" s="2" t="s">
        <v>25</v>
      </c>
      <c r="E16" s="14"/>
      <c r="F16" s="4">
        <v>20</v>
      </c>
      <c r="G16" s="3">
        <f>E16*F16</f>
        <v>0</v>
      </c>
      <c r="H16" s="11">
        <f>G16*3</f>
        <v>0</v>
      </c>
    </row>
    <row r="17" spans="2:8" x14ac:dyDescent="0.25">
      <c r="B17" s="51"/>
      <c r="C17" s="24" t="s">
        <v>11</v>
      </c>
      <c r="D17" s="2" t="s">
        <v>27</v>
      </c>
      <c r="E17" s="14"/>
      <c r="F17" s="4">
        <v>50</v>
      </c>
      <c r="G17" s="3">
        <f t="shared" ref="G17:G26" si="0">E17*F17</f>
        <v>0</v>
      </c>
      <c r="H17" s="11">
        <f t="shared" ref="H17:H26" si="1">G17*3</f>
        <v>0</v>
      </c>
    </row>
    <row r="18" spans="2:8" x14ac:dyDescent="0.25">
      <c r="B18" s="51"/>
      <c r="C18" s="24" t="s">
        <v>35</v>
      </c>
      <c r="D18" s="2" t="s">
        <v>27</v>
      </c>
      <c r="E18" s="14"/>
      <c r="F18" s="4">
        <v>50</v>
      </c>
      <c r="G18" s="3">
        <f t="shared" ref="G18" si="2">E18*F18</f>
        <v>0</v>
      </c>
      <c r="H18" s="11">
        <f t="shared" ref="H18" si="3">G18*3</f>
        <v>0</v>
      </c>
    </row>
    <row r="19" spans="2:8" x14ac:dyDescent="0.25">
      <c r="B19" s="51"/>
      <c r="C19" s="24" t="s">
        <v>36</v>
      </c>
      <c r="D19" s="2" t="s">
        <v>27</v>
      </c>
      <c r="E19" s="14"/>
      <c r="F19" s="4">
        <v>120</v>
      </c>
      <c r="G19" s="3">
        <f t="shared" si="0"/>
        <v>0</v>
      </c>
      <c r="H19" s="11">
        <f t="shared" si="1"/>
        <v>0</v>
      </c>
    </row>
    <row r="20" spans="2:8" x14ac:dyDescent="0.25">
      <c r="B20" s="51"/>
      <c r="C20" s="24" t="s">
        <v>13</v>
      </c>
      <c r="D20" s="2" t="s">
        <v>28</v>
      </c>
      <c r="E20" s="14"/>
      <c r="F20" s="4">
        <v>2</v>
      </c>
      <c r="G20" s="3">
        <f t="shared" si="0"/>
        <v>0</v>
      </c>
      <c r="H20" s="11">
        <f t="shared" si="1"/>
        <v>0</v>
      </c>
    </row>
    <row r="21" spans="2:8" ht="30" x14ac:dyDescent="0.25">
      <c r="B21" s="51"/>
      <c r="C21" s="25" t="s">
        <v>38</v>
      </c>
      <c r="D21" s="2" t="s">
        <v>28</v>
      </c>
      <c r="E21" s="14"/>
      <c r="F21" s="4">
        <v>4</v>
      </c>
      <c r="G21" s="3">
        <f t="shared" si="0"/>
        <v>0</v>
      </c>
      <c r="H21" s="11">
        <f t="shared" si="1"/>
        <v>0</v>
      </c>
    </row>
    <row r="22" spans="2:8" ht="30" x14ac:dyDescent="0.25">
      <c r="B22" s="51"/>
      <c r="C22" s="25" t="s">
        <v>39</v>
      </c>
      <c r="D22" s="2" t="s">
        <v>28</v>
      </c>
      <c r="E22" s="14"/>
      <c r="F22" s="4">
        <v>4</v>
      </c>
      <c r="G22" s="3">
        <f t="shared" si="0"/>
        <v>0</v>
      </c>
      <c r="H22" s="11">
        <f t="shared" si="1"/>
        <v>0</v>
      </c>
    </row>
    <row r="23" spans="2:8" ht="30" x14ac:dyDescent="0.25">
      <c r="B23" s="51"/>
      <c r="C23" s="25" t="s">
        <v>40</v>
      </c>
      <c r="D23" s="2" t="s">
        <v>28</v>
      </c>
      <c r="E23" s="14"/>
      <c r="F23" s="4">
        <v>4</v>
      </c>
      <c r="G23" s="3">
        <f t="shared" si="0"/>
        <v>0</v>
      </c>
      <c r="H23" s="11">
        <f t="shared" si="1"/>
        <v>0</v>
      </c>
    </row>
    <row r="24" spans="2:8" x14ac:dyDescent="0.25">
      <c r="B24" s="51"/>
      <c r="C24" s="25" t="s">
        <v>15</v>
      </c>
      <c r="D24" s="2" t="s">
        <v>28</v>
      </c>
      <c r="E24" s="14"/>
      <c r="F24" s="4">
        <v>8</v>
      </c>
      <c r="G24" s="3">
        <f t="shared" si="0"/>
        <v>0</v>
      </c>
      <c r="H24" s="11">
        <f t="shared" si="1"/>
        <v>0</v>
      </c>
    </row>
    <row r="25" spans="2:8" x14ac:dyDescent="0.25">
      <c r="B25" s="51"/>
      <c r="C25" s="49" t="s">
        <v>37</v>
      </c>
      <c r="D25" s="2" t="s">
        <v>27</v>
      </c>
      <c r="E25" s="14"/>
      <c r="F25" s="4">
        <v>9</v>
      </c>
      <c r="G25" s="3">
        <f t="shared" ref="G25" si="4">E25*F25</f>
        <v>0</v>
      </c>
      <c r="H25" s="11">
        <f t="shared" ref="H25" si="5">G25*3</f>
        <v>0</v>
      </c>
    </row>
    <row r="26" spans="2:8" ht="15.75" thickBot="1" x14ac:dyDescent="0.3">
      <c r="B26" s="51"/>
      <c r="C26" s="29" t="s">
        <v>17</v>
      </c>
      <c r="D26" s="2" t="s">
        <v>28</v>
      </c>
      <c r="E26" s="15"/>
      <c r="F26" s="30">
        <v>2</v>
      </c>
      <c r="G26" s="12">
        <f t="shared" si="0"/>
        <v>0</v>
      </c>
      <c r="H26" s="13">
        <f t="shared" si="1"/>
        <v>0</v>
      </c>
    </row>
    <row r="27" spans="2:8" ht="15.75" thickBot="1" x14ac:dyDescent="0.3">
      <c r="B27" s="5" t="s">
        <v>29</v>
      </c>
      <c r="G27" s="22" t="s">
        <v>24</v>
      </c>
      <c r="H27" s="23">
        <f>SUM(H16:H26,H5)</f>
        <v>0</v>
      </c>
    </row>
    <row r="28" spans="2:8" x14ac:dyDescent="0.25">
      <c r="B28" s="5" t="s">
        <v>30</v>
      </c>
    </row>
  </sheetData>
  <mergeCells count="7">
    <mergeCell ref="H5:H14"/>
    <mergeCell ref="B5:B14"/>
    <mergeCell ref="E5:E14"/>
    <mergeCell ref="G5:G14"/>
    <mergeCell ref="D5:D14"/>
    <mergeCell ref="F5:F14"/>
    <mergeCell ref="B15:B2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cenník</vt:lpstr>
    </vt:vector>
  </TitlesOfParts>
  <Company>UNIPETROL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Ősziová Mariana (UNP-SK)</dc:creator>
  <cp:lastModifiedBy>Petro Peter (UNP-SK)</cp:lastModifiedBy>
  <dcterms:created xsi:type="dcterms:W3CDTF">2024-12-19T08:00:59Z</dcterms:created>
  <dcterms:modified xsi:type="dcterms:W3CDTF">2025-10-10T12:13:51Z</dcterms:modified>
</cp:coreProperties>
</file>